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_rels/sheet1.xml.rels" ContentType="application/vnd.openxmlformats-package.relationships+xml"/>
  <Override PartName="/xl/sharedStrings.xml" ContentType="application/vnd.openxmlformats-officedocument.spreadsheetml.sharedStrings+xml"/>
  <Override PartName="/xl/media/image46.jpeg" ContentType="image/jpeg"/>
  <Override PartName="/xl/media/image47.png" ContentType="image/png"/>
  <Override PartName="/xl/media/image48.png" ContentType="image/png"/>
  <Override PartName="/xl/drawings/drawing1.xml" ContentType="application/vnd.openxmlformats-officedocument.drawing+xml"/>
  <Override PartName="/xl/drawings/_rels/drawing1.xml.rels" ContentType="application/vnd.openxmlformats-package.relationship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Sheet1" sheetId="1" state="visible" r:id="rId2"/>
  </sheets>
  <calcPr iterateCount="100" refMode="A1" iterate="false" iterateDelta="0.001"/>
  <extLst>
    <ext xmlns:loext="http://schemas.libreoffice.org/" uri="{7626C862-2A13-11E5-B345-FEFF819CDC9F}">
      <loext:extCalcPr stringRefSyntax="CalcA1ExcelA1"/>
    </ext>
  </extLst>
</workbook>
</file>

<file path=xl/sharedStrings.xml><?xml version="1.0" encoding="utf-8"?>
<sst xmlns="http://schemas.openxmlformats.org/spreadsheetml/2006/main" count="54" uniqueCount="30">
  <si>
    <t xml:space="preserve">FOR EDUCATIONAL PURPOSE ONLY – DO NOT USE THIS METHOD FOR DETAIL DESIGN – ALWAYS CONSULT A REPUTABLE SUPPLIER FOR DETAIL DESIGN</t>
  </si>
  <si>
    <t xml:space="preserve">Orifice plate flow and pressure drop calculation tool</t>
  </si>
  <si>
    <t xml:space="preserve">To modify</t>
  </si>
  <si>
    <t xml:space="preserve">Calculated</t>
  </si>
  <si>
    <t xml:space="preserve">Calculations according to ISO 5167</t>
  </si>
  <si>
    <t xml:space="preserve">Flow calculation</t>
  </si>
  <si>
    <t xml:space="preserve">Pressure drop calculation</t>
  </si>
  <si>
    <t xml:space="preserve">Expansibility factor – for gases</t>
  </si>
  <si>
    <t xml:space="preserve">Orifice diameter</t>
  </si>
  <si>
    <t xml:space="preserve">mm</t>
  </si>
  <si>
    <t xml:space="preserve">Pipe diameter</t>
  </si>
  <si>
    <t xml:space="preserve">Ratio</t>
  </si>
  <si>
    <t xml:space="preserve">Fluid density upstream</t>
  </si>
  <si>
    <t xml:space="preserve">kg/m3</t>
  </si>
  <si>
    <t xml:space="preserve">k</t>
  </si>
  <si>
    <t xml:space="preserve">Fluid Cp/Cv</t>
  </si>
  <si>
    <t xml:space="preserve">Expansibility factor</t>
  </si>
  <si>
    <t xml:space="preserve">1 for liquids
For gases calculated with cell L30</t>
  </si>
  <si>
    <t xml:space="preserve">P1</t>
  </si>
  <si>
    <t xml:space="preserve">Pa</t>
  </si>
  <si>
    <t xml:space="preserve">Coefficient of discharge</t>
  </si>
  <si>
    <t xml:space="preserve">Cd around 0.65 for orifice plate</t>
  </si>
  <si>
    <t xml:space="preserve">P2</t>
  </si>
  <si>
    <t xml:space="preserve">Pressure drop</t>
  </si>
  <si>
    <t xml:space="preserve">Flow through orifice</t>
  </si>
  <si>
    <t xml:space="preserve">kg/s</t>
  </si>
  <si>
    <t xml:space="preserve">epsilon</t>
  </si>
  <si>
    <t xml:space="preserve">If you spot a mistake or wish to suggest an improvement, please contact : contact@myengineeringtools.com</t>
  </si>
  <si>
    <t xml:space="preserve">Copyright www.MyEngineeringTools.com</t>
  </si>
  <si>
    <t xml:space="preserve">The content of PowderProcess.net is copyrighted but no warranty nor liability is ensured. The content of this site is to be seen as a help and important information and calculation must always be double checked by the user through the quality procedure of his organization or by checking another source. The user must always respect all applicable regulation. The use of the information is at the user and its organization own risk and own cost.</t>
  </si>
</sst>
</file>

<file path=xl/styles.xml><?xml version="1.0" encoding="utf-8"?>
<styleSheet xmlns="http://schemas.openxmlformats.org/spreadsheetml/2006/main">
  <numFmts count="4">
    <numFmt numFmtId="164" formatCode="General"/>
    <numFmt numFmtId="165" formatCode="General"/>
    <numFmt numFmtId="166" formatCode="0.00"/>
    <numFmt numFmtId="167" formatCode="0.000"/>
  </numFmts>
  <fonts count="13">
    <font>
      <sz val="10"/>
      <name val="Arial"/>
      <family val="2"/>
      <charset val="1"/>
    </font>
    <font>
      <sz val="10"/>
      <name val="Arial"/>
      <family val="0"/>
      <charset val="134"/>
    </font>
    <font>
      <sz val="10"/>
      <name val="Arial"/>
      <family val="0"/>
      <charset val="134"/>
    </font>
    <font>
      <sz val="10"/>
      <name val="Arial"/>
      <family val="0"/>
      <charset val="134"/>
    </font>
    <font>
      <b val="true"/>
      <sz val="14"/>
      <name val="Arial"/>
      <family val="2"/>
      <charset val="1"/>
    </font>
    <font>
      <b val="true"/>
      <sz val="11"/>
      <color rgb="FF1F497D"/>
      <name val="Calibri"/>
      <family val="2"/>
      <charset val="1"/>
    </font>
    <font>
      <b val="true"/>
      <sz val="11"/>
      <color rgb="FFFF0000"/>
      <name val="Calibri"/>
      <family val="2"/>
      <charset val="1"/>
    </font>
    <font>
      <b val="true"/>
      <sz val="10"/>
      <name val="Arial"/>
      <family val="2"/>
      <charset val="1"/>
    </font>
    <font>
      <b val="true"/>
      <sz val="10"/>
      <color rgb="FF1C3687"/>
      <name val="Arial"/>
      <family val="2"/>
      <charset val="1"/>
    </font>
    <font>
      <b val="true"/>
      <sz val="10"/>
      <color rgb="FFED1C24"/>
      <name val="Arial"/>
      <family val="2"/>
      <charset val="1"/>
    </font>
    <font>
      <sz val="10"/>
      <color rgb="FF0000FF"/>
      <name val="Arial"/>
      <family val="2"/>
      <charset val="1"/>
    </font>
    <font>
      <sz val="10"/>
      <color rgb="FF0000FF"/>
      <name val="Times New Roman"/>
      <family val="1"/>
      <charset val="1"/>
    </font>
    <font>
      <i val="true"/>
      <sz val="7"/>
      <name val="Times New Roman"/>
      <family val="1"/>
      <charset val="1"/>
    </font>
  </fonts>
  <fills count="7">
    <fill>
      <patternFill patternType="none"/>
    </fill>
    <fill>
      <patternFill patternType="gray125"/>
    </fill>
    <fill>
      <patternFill patternType="solid">
        <fgColor rgb="FFF10D0C"/>
        <bgColor rgb="FFFF0000"/>
      </patternFill>
    </fill>
    <fill>
      <patternFill patternType="solid">
        <fgColor rgb="FFEBF1DE"/>
        <bgColor rgb="FFFFFFFF"/>
      </patternFill>
    </fill>
    <fill>
      <patternFill patternType="solid">
        <fgColor rgb="FFFCD5B5"/>
        <bgColor rgb="FFFEDCC6"/>
      </patternFill>
    </fill>
    <fill>
      <patternFill patternType="solid">
        <fgColor rgb="FFC2E0AE"/>
        <bgColor rgb="FFCCFFCC"/>
      </patternFill>
    </fill>
    <fill>
      <patternFill patternType="solid">
        <fgColor rgb="FFFEDCC6"/>
        <bgColor rgb="FFFCD5B5"/>
      </patternFill>
    </fill>
  </fills>
  <borders count="7">
    <border diagonalUp="false" diagonalDown="false">
      <left/>
      <right/>
      <top/>
      <bottom/>
      <diagonal/>
    </border>
    <border diagonalUp="false" diagonalDown="false">
      <left style="hair"/>
      <right style="hair"/>
      <top style="hair"/>
      <bottom style="hair"/>
      <diagonal/>
    </border>
    <border diagonalUp="false" diagonalDown="false">
      <left style="hair"/>
      <right/>
      <top/>
      <bottom/>
      <diagonal/>
    </border>
    <border diagonalUp="false" diagonalDown="false">
      <left/>
      <right style="hair"/>
      <top/>
      <bottom/>
      <diagonal/>
    </border>
    <border diagonalUp="false" diagonalDown="false">
      <left style="hair"/>
      <right/>
      <top/>
      <bottom style="hair"/>
      <diagonal/>
    </border>
    <border diagonalUp="false" diagonalDown="false">
      <left/>
      <right/>
      <top/>
      <bottom style="hair"/>
      <diagonal/>
    </border>
    <border diagonalUp="false" diagonalDown="false">
      <left/>
      <right style="hair"/>
      <top/>
      <bottom style="hair"/>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22">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2" borderId="0" xfId="0" applyFont="true" applyBorder="false" applyAlignment="false" applyProtection="false">
      <alignment horizontal="general" vertical="bottom" textRotation="0" wrapText="false" indent="0" shrinkToFit="false"/>
      <protection locked="true" hidden="false"/>
    </xf>
    <xf numFmtId="164" fontId="0" fillId="2" borderId="0" xfId="0" applyFont="false" applyBorder="false" applyAlignment="false" applyProtection="false">
      <alignment horizontal="general" vertical="bottom" textRotation="0" wrapText="false" indent="0" shrinkToFit="false"/>
      <protection locked="true" hidden="false"/>
    </xf>
    <xf numFmtId="164" fontId="0" fillId="0" borderId="1" xfId="0" applyFont="false" applyBorder="true" applyAlignment="true" applyProtection="false">
      <alignment horizontal="center" vertical="center" textRotation="0" wrapText="false" indent="0" shrinkToFit="false"/>
      <protection locked="true" hidden="false"/>
    </xf>
    <xf numFmtId="164" fontId="4" fillId="0" borderId="1" xfId="0" applyFont="true" applyBorder="true" applyAlignment="true" applyProtection="false">
      <alignment horizontal="center" vertical="center" textRotation="0" wrapText="true" indent="0" shrinkToFit="false"/>
      <protection locked="true" hidden="false"/>
    </xf>
    <xf numFmtId="164" fontId="5" fillId="3" borderId="0" xfId="0" applyFont="true" applyBorder="false" applyAlignment="false" applyProtection="false">
      <alignment horizontal="general" vertical="bottom" textRotation="0" wrapText="false" indent="0" shrinkToFit="false"/>
      <protection locked="true" hidden="false"/>
    </xf>
    <xf numFmtId="164" fontId="6" fillId="4" borderId="0" xfId="0" applyFont="true" applyBorder="false" applyAlignment="false" applyProtection="false">
      <alignment horizontal="general" vertical="bottom" textRotation="0" wrapText="false" indent="0" shrinkToFit="false"/>
      <protection locked="true" hidden="false"/>
    </xf>
    <xf numFmtId="164" fontId="7" fillId="0" borderId="0" xfId="0" applyFont="true" applyBorder="false" applyAlignment="false" applyProtection="false">
      <alignment horizontal="general" vertical="bottom" textRotation="0" wrapText="false" indent="0" shrinkToFit="false"/>
      <protection locked="true" hidden="false"/>
    </xf>
    <xf numFmtId="164" fontId="7" fillId="0" borderId="1" xfId="0" applyFont="true" applyBorder="true" applyAlignment="true" applyProtection="false">
      <alignment horizontal="center" vertical="center" textRotation="0" wrapText="false" indent="0" shrinkToFit="false"/>
      <protection locked="true" hidden="false"/>
    </xf>
    <xf numFmtId="164" fontId="0" fillId="0" borderId="2" xfId="0" applyFont="false" applyBorder="true" applyAlignment="false" applyProtection="false">
      <alignment horizontal="general" vertical="bottom" textRotation="0" wrapText="false" indent="0" shrinkToFit="false"/>
      <protection locked="true" hidden="false"/>
    </xf>
    <xf numFmtId="164" fontId="0" fillId="0" borderId="3" xfId="0" applyFont="false" applyBorder="true" applyAlignment="false" applyProtection="false">
      <alignment horizontal="general" vertical="bottom" textRotation="0" wrapText="false" indent="0" shrinkToFit="false"/>
      <protection locked="true" hidden="false"/>
    </xf>
    <xf numFmtId="164" fontId="8" fillId="5" borderId="0" xfId="0" applyFont="true" applyBorder="false" applyAlignment="false" applyProtection="true">
      <alignment horizontal="general" vertical="bottom" textRotation="0" wrapText="false" indent="0" shrinkToFit="false"/>
      <protection locked="false" hidden="false"/>
    </xf>
    <xf numFmtId="165" fontId="9" fillId="6" borderId="0" xfId="0" applyFont="true" applyBorder="false" applyAlignment="false" applyProtection="false">
      <alignment horizontal="general" vertical="bottom" textRotation="0" wrapText="false" indent="0" shrinkToFit="false"/>
      <protection locked="true" hidden="false"/>
    </xf>
    <xf numFmtId="165" fontId="9" fillId="6" borderId="0" xfId="0" applyFont="true" applyBorder="false" applyAlignment="false" applyProtection="true">
      <alignment horizontal="general" vertical="bottom" textRotation="0" wrapText="false" indent="0" shrinkToFit="false"/>
      <protection locked="false" hidden="false"/>
    </xf>
    <xf numFmtId="164" fontId="0" fillId="0" borderId="3" xfId="0" applyFont="true" applyBorder="true" applyAlignment="true" applyProtection="false">
      <alignment horizontal="general" vertical="bottom" textRotation="0" wrapText="true" indent="0" shrinkToFit="false"/>
      <protection locked="true" hidden="false"/>
    </xf>
    <xf numFmtId="164" fontId="0" fillId="0" borderId="4" xfId="0" applyFont="true" applyBorder="true" applyAlignment="false" applyProtection="false">
      <alignment horizontal="general" vertical="bottom" textRotation="0" wrapText="false" indent="0" shrinkToFit="false"/>
      <protection locked="true" hidden="false"/>
    </xf>
    <xf numFmtId="166" fontId="9" fillId="6" borderId="5" xfId="0" applyFont="true" applyBorder="true" applyAlignment="false" applyProtection="false">
      <alignment horizontal="general" vertical="bottom" textRotation="0" wrapText="false" indent="0" shrinkToFit="false"/>
      <protection locked="true" hidden="false"/>
    </xf>
    <xf numFmtId="164" fontId="0" fillId="0" borderId="6" xfId="0" applyFont="false" applyBorder="true" applyAlignment="false" applyProtection="false">
      <alignment horizontal="general" vertical="bottom" textRotation="0" wrapText="false" indent="0" shrinkToFit="false"/>
      <protection locked="true" hidden="false"/>
    </xf>
    <xf numFmtId="167" fontId="9" fillId="6" borderId="5" xfId="0" applyFont="true" applyBorder="true" applyAlignment="false" applyProtection="false">
      <alignment horizontal="general" vertical="bottom" textRotation="0" wrapText="false" indent="0" shrinkToFit="false"/>
      <protection locked="true" hidden="false"/>
    </xf>
    <xf numFmtId="164" fontId="10" fillId="0" borderId="0" xfId="0" applyFont="true" applyBorder="false" applyAlignment="false" applyProtection="false">
      <alignment horizontal="general" vertical="bottom" textRotation="0" wrapText="false" indent="0" shrinkToFit="false"/>
      <protection locked="true" hidden="false"/>
    </xf>
    <xf numFmtId="164" fontId="11" fillId="0" borderId="0" xfId="0" applyFont="true" applyBorder="false" applyAlignment="true" applyProtection="false">
      <alignment horizontal="general" vertical="bottom" textRotation="0" wrapText="false" indent="0" shrinkToFit="false"/>
      <protection locked="true" hidden="false"/>
    </xf>
    <xf numFmtId="164" fontId="12" fillId="0" borderId="0" xfId="0" applyFont="true" applyBorder="true" applyAlignment="true" applyProtection="false">
      <alignment horizontal="center" vertical="center" textRotation="0" wrapText="tru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FF0000"/>
      <rgbColor rgb="FF00FF00"/>
      <rgbColor rgb="FF0000FF"/>
      <rgbColor rgb="FFFFFF00"/>
      <rgbColor rgb="FFFF00FF"/>
      <rgbColor rgb="FF00FFFF"/>
      <rgbColor rgb="FFF10D0C"/>
      <rgbColor rgb="FF008000"/>
      <rgbColor rgb="FF000080"/>
      <rgbColor rgb="FF808000"/>
      <rgbColor rgb="FF800080"/>
      <rgbColor rgb="FF008080"/>
      <rgbColor rgb="FFC2E0AE"/>
      <rgbColor rgb="FF808080"/>
      <rgbColor rgb="FF9999FF"/>
      <rgbColor rgb="FF993366"/>
      <rgbColor rgb="FFEBF1DE"/>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EDCC6"/>
      <rgbColor rgb="FF99CCFF"/>
      <rgbColor rgb="FFFF99CC"/>
      <rgbColor rgb="FFCC99FF"/>
      <rgbColor rgb="FFFCD5B5"/>
      <rgbColor rgb="FF3366FF"/>
      <rgbColor rgb="FF33CCCC"/>
      <rgbColor rgb="FF99CC00"/>
      <rgbColor rgb="FFFFCC00"/>
      <rgbColor rgb="FFFF9900"/>
      <rgbColor rgb="FFFF6600"/>
      <rgbColor rgb="FF666699"/>
      <rgbColor rgb="FF969696"/>
      <rgbColor rgb="FF1F497D"/>
      <rgbColor rgb="FF339966"/>
      <rgbColor rgb="FF003300"/>
      <rgbColor rgb="FF333300"/>
      <rgbColor rgb="FFED1C24"/>
      <rgbColor rgb="FF993366"/>
      <rgbColor rgb="FF1C3687"/>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sharedStrings" Target="sharedStrings.xml"/>
</Relationships>
</file>

<file path=xl/drawings/_rels/drawing1.xml.rels><?xml version="1.0" encoding="UTF-8"?>
<Relationships xmlns="http://schemas.openxmlformats.org/package/2006/relationships"><Relationship Id="rId1" Type="http://schemas.openxmlformats.org/officeDocument/2006/relationships/image" Target="../media/image46.jpeg"/><Relationship Id="rId2" Type="http://schemas.openxmlformats.org/officeDocument/2006/relationships/image" Target="../media/image47.png"/><Relationship Id="rId3" Type="http://schemas.openxmlformats.org/officeDocument/2006/relationships/image" Target="../media/image48.png"/>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absolute">
    <xdr:from>
      <xdr:col>2</xdr:col>
      <xdr:colOff>718200</xdr:colOff>
      <xdr:row>2</xdr:row>
      <xdr:rowOff>15480</xdr:rowOff>
    </xdr:from>
    <xdr:to>
      <xdr:col>7</xdr:col>
      <xdr:colOff>1092240</xdr:colOff>
      <xdr:row>5</xdr:row>
      <xdr:rowOff>120960</xdr:rowOff>
    </xdr:to>
    <xdr:pic>
      <xdr:nvPicPr>
        <xdr:cNvPr id="0" name="Image 2" descr=""/>
        <xdr:cNvPicPr/>
      </xdr:nvPicPr>
      <xdr:blipFill>
        <a:blip r:embed="rId1"/>
        <a:stretch/>
      </xdr:blipFill>
      <xdr:spPr>
        <a:xfrm>
          <a:off x="3049920" y="340560"/>
          <a:ext cx="6223320" cy="592920"/>
        </a:xfrm>
        <a:prstGeom prst="rect">
          <a:avLst/>
        </a:prstGeom>
        <a:ln w="0">
          <a:noFill/>
        </a:ln>
      </xdr:spPr>
    </xdr:pic>
    <xdr:clientData/>
  </xdr:twoCellAnchor>
  <xdr:twoCellAnchor editAs="absolute">
    <xdr:from>
      <xdr:col>0</xdr:col>
      <xdr:colOff>790200</xdr:colOff>
      <xdr:row>15</xdr:row>
      <xdr:rowOff>75240</xdr:rowOff>
    </xdr:from>
    <xdr:to>
      <xdr:col>3</xdr:col>
      <xdr:colOff>311040</xdr:colOff>
      <xdr:row>18</xdr:row>
      <xdr:rowOff>161280</xdr:rowOff>
    </xdr:to>
    <xdr:pic>
      <xdr:nvPicPr>
        <xdr:cNvPr id="1" name="Image 1" descr=""/>
        <xdr:cNvPicPr/>
      </xdr:nvPicPr>
      <xdr:blipFill>
        <a:blip r:embed="rId2"/>
        <a:stretch/>
      </xdr:blipFill>
      <xdr:spPr>
        <a:xfrm>
          <a:off x="790200" y="2526120"/>
          <a:ext cx="2978280" cy="573840"/>
        </a:xfrm>
        <a:prstGeom prst="rect">
          <a:avLst/>
        </a:prstGeom>
        <a:ln w="0">
          <a:noFill/>
        </a:ln>
      </xdr:spPr>
    </xdr:pic>
    <xdr:clientData/>
  </xdr:twoCellAnchor>
  <xdr:twoCellAnchor editAs="absolute">
    <xdr:from>
      <xdr:col>9</xdr:col>
      <xdr:colOff>653400</xdr:colOff>
      <xdr:row>30</xdr:row>
      <xdr:rowOff>103320</xdr:rowOff>
    </xdr:from>
    <xdr:to>
      <xdr:col>13</xdr:col>
      <xdr:colOff>87480</xdr:colOff>
      <xdr:row>35</xdr:row>
      <xdr:rowOff>7200</xdr:rowOff>
    </xdr:to>
    <xdr:pic>
      <xdr:nvPicPr>
        <xdr:cNvPr id="2" name="Image 3" descr=""/>
        <xdr:cNvPicPr/>
      </xdr:nvPicPr>
      <xdr:blipFill>
        <a:blip r:embed="rId3"/>
        <a:stretch/>
      </xdr:blipFill>
      <xdr:spPr>
        <a:xfrm>
          <a:off x="11265840" y="5428800"/>
          <a:ext cx="3138120" cy="720000"/>
        </a:xfrm>
        <a:prstGeom prst="rect">
          <a:avLst/>
        </a:prstGeom>
        <a:ln w="0">
          <a:noFill/>
        </a:ln>
      </xdr:spPr>
    </xdr:pic>
    <xdr:clientData/>
  </xdr:twoCellAnchor>
</xdr:wsDr>
</file>

<file path=xl/worksheets/_rels/sheet1.xml.rels><?xml version="1.0" encoding="UTF-8"?>
<Relationships xmlns="http://schemas.openxmlformats.org/package/2006/relationships"><Relationship Id="rId1" Type="http://schemas.openxmlformats.org/officeDocument/2006/relationships/hyperlink" Target="mailto:contact@myengineeringtools.com" TargetMode="External"/><Relationship Id="rId2" Type="http://schemas.openxmlformats.org/officeDocument/2006/relationships/hyperlink" Target="http://www.MyEngineeringTools.com/" TargetMode="External"/><Relationship Id="rId3"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M41"/>
  <sheetViews>
    <sheetView showFormulas="false" showGridLines="true" showRowColHeaders="true" showZeros="true" rightToLeft="false" tabSelected="true" showOutlineSymbols="true" defaultGridColor="true" view="normal" topLeftCell="A1" colorId="64" zoomScale="80" zoomScaleNormal="80" zoomScalePageLayoutView="100" workbookViewId="0">
      <selection pane="topLeft" activeCell="B7" activeCellId="0" sqref="B7"/>
    </sheetView>
  </sheetViews>
  <sheetFormatPr defaultColWidth="11.55078125" defaultRowHeight="12.8" zeroHeight="false" outlineLevelRow="0" outlineLevelCol="0"/>
  <cols>
    <col collapsed="false" customWidth="true" hidden="false" outlineLevel="0" max="2" min="2" style="0" width="21.51"/>
    <col collapsed="false" customWidth="true" hidden="false" outlineLevel="0" max="3" min="3" style="0" width="15.95"/>
    <col collapsed="false" customWidth="true" hidden="false" outlineLevel="0" max="4" min="4" style="0" width="20.64"/>
    <col collapsed="false" customWidth="true" hidden="false" outlineLevel="0" max="6" min="6" style="0" width="23.23"/>
    <col collapsed="false" customWidth="true" hidden="false" outlineLevel="0" max="8" min="8" style="0" width="22.92"/>
    <col collapsed="false" customWidth="true" hidden="false" outlineLevel="0" max="11" min="11" style="0" width="17.88"/>
  </cols>
  <sheetData>
    <row r="1" s="2" customFormat="true" ht="12.8" hidden="false" customHeight="false" outlineLevel="0" collapsed="false">
      <c r="A1" s="1" t="s">
        <v>0</v>
      </c>
    </row>
    <row r="3" customFormat="false" ht="12.8" hidden="false" customHeight="false" outlineLevel="0" collapsed="false">
      <c r="B3" s="3"/>
      <c r="C3" s="3"/>
      <c r="D3" s="3"/>
      <c r="E3" s="3"/>
      <c r="F3" s="3"/>
      <c r="G3" s="3"/>
      <c r="H3" s="3"/>
      <c r="I3" s="3"/>
      <c r="J3" s="3"/>
    </row>
    <row r="4" customFormat="false" ht="12.8" hidden="false" customHeight="false" outlineLevel="0" collapsed="false">
      <c r="B4" s="3"/>
      <c r="C4" s="3"/>
      <c r="D4" s="3"/>
      <c r="E4" s="3"/>
      <c r="F4" s="3"/>
      <c r="G4" s="3"/>
      <c r="H4" s="3"/>
      <c r="I4" s="3"/>
      <c r="J4" s="3"/>
    </row>
    <row r="5" customFormat="false" ht="12.8" hidden="false" customHeight="false" outlineLevel="0" collapsed="false">
      <c r="B5" s="3"/>
      <c r="C5" s="3"/>
      <c r="D5" s="3"/>
      <c r="E5" s="3"/>
      <c r="F5" s="3"/>
      <c r="G5" s="3"/>
      <c r="H5" s="3"/>
      <c r="I5" s="3"/>
      <c r="J5" s="3"/>
    </row>
    <row r="6" customFormat="false" ht="12.8" hidden="false" customHeight="false" outlineLevel="0" collapsed="false">
      <c r="B6" s="3"/>
      <c r="C6" s="3"/>
      <c r="D6" s="3"/>
      <c r="E6" s="3"/>
      <c r="F6" s="3"/>
      <c r="G6" s="3"/>
      <c r="H6" s="3"/>
      <c r="I6" s="3"/>
      <c r="J6" s="3"/>
    </row>
    <row r="7" customFormat="false" ht="12.8" hidden="false" customHeight="true" outlineLevel="0" collapsed="false">
      <c r="B7" s="4" t="s">
        <v>1</v>
      </c>
      <c r="C7" s="4"/>
      <c r="D7" s="4"/>
      <c r="E7" s="4"/>
      <c r="F7" s="4"/>
      <c r="G7" s="4"/>
      <c r="H7" s="4"/>
      <c r="I7" s="4"/>
      <c r="J7" s="4"/>
    </row>
    <row r="8" customFormat="false" ht="12.8" hidden="false" customHeight="false" outlineLevel="0" collapsed="false">
      <c r="B8" s="4"/>
      <c r="C8" s="4"/>
      <c r="D8" s="4"/>
      <c r="E8" s="4"/>
      <c r="F8" s="4"/>
      <c r="G8" s="4"/>
      <c r="H8" s="4"/>
      <c r="I8" s="4"/>
      <c r="J8" s="4"/>
    </row>
    <row r="9" customFormat="false" ht="12.8" hidden="false" customHeight="false" outlineLevel="0" collapsed="false">
      <c r="B9" s="4"/>
      <c r="C9" s="4"/>
      <c r="D9" s="4"/>
      <c r="E9" s="4"/>
      <c r="F9" s="4"/>
      <c r="G9" s="4"/>
      <c r="H9" s="4"/>
      <c r="I9" s="4"/>
      <c r="J9" s="4"/>
    </row>
    <row r="10" customFormat="false" ht="12.8" hidden="false" customHeight="false" outlineLevel="0" collapsed="false">
      <c r="B10" s="4"/>
      <c r="C10" s="4"/>
      <c r="D10" s="4"/>
      <c r="E10" s="4"/>
      <c r="F10" s="4"/>
      <c r="G10" s="4"/>
      <c r="H10" s="4"/>
      <c r="I10" s="4"/>
      <c r="J10" s="4"/>
    </row>
    <row r="13" customFormat="false" ht="13.8" hidden="false" customHeight="false" outlineLevel="0" collapsed="false">
      <c r="B13" s="5" t="s">
        <v>2</v>
      </c>
      <c r="C13" s="6" t="s">
        <v>3</v>
      </c>
    </row>
    <row r="15" customFormat="false" ht="12.8" hidden="false" customHeight="false" outlineLevel="0" collapsed="false">
      <c r="B15" s="7" t="s">
        <v>4</v>
      </c>
    </row>
    <row r="16" customFormat="false" ht="12.8" hidden="false" customHeight="false" outlineLevel="0" collapsed="false">
      <c r="B16" s="7"/>
    </row>
    <row r="17" customFormat="false" ht="12.8" hidden="false" customHeight="false" outlineLevel="0" collapsed="false">
      <c r="B17" s="7"/>
    </row>
    <row r="18" customFormat="false" ht="12.8" hidden="false" customHeight="false" outlineLevel="0" collapsed="false">
      <c r="B18" s="7"/>
    </row>
    <row r="19" customFormat="false" ht="12.8" hidden="false" customHeight="false" outlineLevel="0" collapsed="false">
      <c r="B19" s="7"/>
    </row>
    <row r="21" customFormat="false" ht="12.8" hidden="false" customHeight="false" outlineLevel="0" collapsed="false">
      <c r="B21" s="8" t="s">
        <v>5</v>
      </c>
      <c r="C21" s="8"/>
      <c r="D21" s="8"/>
      <c r="F21" s="8" t="s">
        <v>6</v>
      </c>
      <c r="G21" s="8"/>
      <c r="H21" s="8"/>
      <c r="K21" s="8" t="s">
        <v>7</v>
      </c>
      <c r="L21" s="8"/>
      <c r="M21" s="8"/>
    </row>
    <row r="22" customFormat="false" ht="12.8" hidden="false" customHeight="false" outlineLevel="0" collapsed="false">
      <c r="B22" s="9"/>
      <c r="D22" s="10"/>
      <c r="F22" s="9"/>
      <c r="H22" s="10"/>
      <c r="K22" s="9"/>
      <c r="M22" s="10"/>
    </row>
    <row r="23" customFormat="false" ht="12.8" hidden="false" customHeight="false" outlineLevel="0" collapsed="false">
      <c r="B23" s="9" t="s">
        <v>8</v>
      </c>
      <c r="C23" s="11" t="n">
        <v>5</v>
      </c>
      <c r="D23" s="10" t="s">
        <v>9</v>
      </c>
      <c r="F23" s="9" t="s">
        <v>8</v>
      </c>
      <c r="G23" s="11" t="n">
        <v>5</v>
      </c>
      <c r="H23" s="10" t="s">
        <v>9</v>
      </c>
      <c r="K23" s="9" t="s">
        <v>8</v>
      </c>
      <c r="L23" s="11" t="n">
        <v>5</v>
      </c>
      <c r="M23" s="10" t="s">
        <v>9</v>
      </c>
    </row>
    <row r="24" customFormat="false" ht="12.8" hidden="false" customHeight="false" outlineLevel="0" collapsed="false">
      <c r="B24" s="9" t="s">
        <v>10</v>
      </c>
      <c r="C24" s="11" t="n">
        <v>80</v>
      </c>
      <c r="D24" s="10" t="s">
        <v>9</v>
      </c>
      <c r="F24" s="9" t="s">
        <v>10</v>
      </c>
      <c r="G24" s="11" t="n">
        <v>80</v>
      </c>
      <c r="H24" s="10" t="s">
        <v>9</v>
      </c>
      <c r="K24" s="9" t="s">
        <v>10</v>
      </c>
      <c r="L24" s="11" t="n">
        <v>80</v>
      </c>
      <c r="M24" s="10" t="s">
        <v>9</v>
      </c>
    </row>
    <row r="25" customFormat="false" ht="12.8" hidden="false" customHeight="false" outlineLevel="0" collapsed="false">
      <c r="B25" s="9" t="s">
        <v>11</v>
      </c>
      <c r="C25" s="12" t="n">
        <f aca="false">C23/C24</f>
        <v>0.0625</v>
      </c>
      <c r="D25" s="10"/>
      <c r="F25" s="9" t="s">
        <v>11</v>
      </c>
      <c r="G25" s="13" t="n">
        <f aca="false">G23/G24</f>
        <v>0.0625</v>
      </c>
      <c r="H25" s="10"/>
      <c r="K25" s="9" t="s">
        <v>11</v>
      </c>
      <c r="L25" s="12" t="n">
        <f aca="false">L23/L24</f>
        <v>0.0625</v>
      </c>
      <c r="M25" s="10"/>
    </row>
    <row r="26" customFormat="false" ht="12.8" hidden="false" customHeight="false" outlineLevel="0" collapsed="false">
      <c r="B26" s="9" t="s">
        <v>12</v>
      </c>
      <c r="C26" s="11" t="n">
        <v>1000</v>
      </c>
      <c r="D26" s="10" t="s">
        <v>13</v>
      </c>
      <c r="F26" s="9" t="s">
        <v>12</v>
      </c>
      <c r="G26" s="11" t="n">
        <v>1000</v>
      </c>
      <c r="H26" s="10" t="s">
        <v>13</v>
      </c>
      <c r="K26" s="9" t="s">
        <v>14</v>
      </c>
      <c r="L26" s="11" t="n">
        <v>1.33</v>
      </c>
      <c r="M26" s="10" t="s">
        <v>15</v>
      </c>
    </row>
    <row r="27" customFormat="false" ht="35.6" hidden="false" customHeight="false" outlineLevel="0" collapsed="false">
      <c r="B27" s="9" t="s">
        <v>16</v>
      </c>
      <c r="C27" s="11" t="n">
        <v>1</v>
      </c>
      <c r="D27" s="14" t="s">
        <v>17</v>
      </c>
      <c r="F27" s="9" t="s">
        <v>16</v>
      </c>
      <c r="G27" s="11" t="n">
        <v>1</v>
      </c>
      <c r="H27" s="14" t="s">
        <v>17</v>
      </c>
      <c r="K27" s="9" t="s">
        <v>18</v>
      </c>
      <c r="L27" s="11" t="n">
        <v>200000</v>
      </c>
      <c r="M27" s="10" t="s">
        <v>19</v>
      </c>
    </row>
    <row r="28" customFormat="false" ht="24.35" hidden="false" customHeight="false" outlineLevel="0" collapsed="false">
      <c r="B28" s="9" t="s">
        <v>20</v>
      </c>
      <c r="C28" s="11" t="n">
        <v>0.65</v>
      </c>
      <c r="D28" s="14" t="s">
        <v>21</v>
      </c>
      <c r="F28" s="9" t="s">
        <v>20</v>
      </c>
      <c r="G28" s="11" t="n">
        <v>0.65</v>
      </c>
      <c r="H28" s="14" t="s">
        <v>21</v>
      </c>
      <c r="K28" s="9" t="s">
        <v>22</v>
      </c>
      <c r="L28" s="11" t="n">
        <v>190000</v>
      </c>
      <c r="M28" s="10" t="s">
        <v>19</v>
      </c>
    </row>
    <row r="29" customFormat="false" ht="12.8" hidden="false" customHeight="false" outlineLevel="0" collapsed="false">
      <c r="B29" s="9" t="s">
        <v>23</v>
      </c>
      <c r="C29" s="11" t="n">
        <v>10000</v>
      </c>
      <c r="D29" s="10" t="s">
        <v>19</v>
      </c>
      <c r="F29" s="9" t="s">
        <v>24</v>
      </c>
      <c r="G29" s="11" t="n">
        <v>0.057</v>
      </c>
      <c r="H29" s="10" t="s">
        <v>25</v>
      </c>
      <c r="K29" s="9"/>
      <c r="M29" s="10"/>
    </row>
    <row r="30" customFormat="false" ht="12.8" hidden="false" customHeight="false" outlineLevel="0" collapsed="false">
      <c r="B30" s="9"/>
      <c r="D30" s="10"/>
      <c r="F30" s="9"/>
      <c r="H30" s="10"/>
      <c r="K30" s="15" t="s">
        <v>26</v>
      </c>
      <c r="L30" s="16" t="n">
        <f aca="false">1-(0.351+0.256*L25^4+0.93*L25^8)*(1-(L28/L27)^(1/L26))</f>
        <v>0.986720759633338</v>
      </c>
      <c r="M30" s="17"/>
    </row>
    <row r="31" customFormat="false" ht="12.8" hidden="false" customHeight="false" outlineLevel="0" collapsed="false">
      <c r="B31" s="15" t="s">
        <v>24</v>
      </c>
      <c r="C31" s="18" t="n">
        <f aca="false">C28/SQRT(1-C25^4)*C27*PI()/4*(C23/1000)^2*SQRT(2*C26*C29)</f>
        <v>0.0570770551547395</v>
      </c>
      <c r="D31" s="17" t="s">
        <v>25</v>
      </c>
      <c r="F31" s="15" t="s">
        <v>23</v>
      </c>
      <c r="G31" s="16" t="n">
        <f aca="false">(G29/(G28/SQRT(1-G25^4)*G27*PI()/4*(G23/1000)^2))^2/2/G26</f>
        <v>9973.01782948038</v>
      </c>
      <c r="H31" s="17" t="s">
        <v>19</v>
      </c>
    </row>
    <row r="34" customFormat="false" ht="13.05" hidden="false" customHeight="false" outlineLevel="0" collapsed="false">
      <c r="B34" s="19" t="s">
        <v>27</v>
      </c>
      <c r="C34" s="19"/>
      <c r="D34" s="19"/>
      <c r="E34" s="19"/>
      <c r="F34" s="19"/>
      <c r="G34" s="19"/>
      <c r="H34" s="19"/>
      <c r="I34" s="19"/>
      <c r="J34" s="19"/>
    </row>
    <row r="35" customFormat="false" ht="12.8" hidden="false" customHeight="false" outlineLevel="0" collapsed="false">
      <c r="B35" s="19"/>
      <c r="C35" s="19"/>
      <c r="D35" s="19"/>
      <c r="E35" s="19"/>
      <c r="F35" s="19"/>
      <c r="G35" s="19"/>
      <c r="H35" s="19"/>
      <c r="I35" s="19"/>
      <c r="J35" s="19"/>
    </row>
    <row r="36" customFormat="false" ht="13.05" hidden="false" customHeight="false" outlineLevel="0" collapsed="false">
      <c r="B36" s="20" t="s">
        <v>28</v>
      </c>
      <c r="C36" s="19"/>
      <c r="D36" s="19"/>
      <c r="E36" s="19"/>
      <c r="F36" s="19"/>
      <c r="G36" s="19"/>
      <c r="H36" s="19"/>
      <c r="I36" s="19"/>
      <c r="J36" s="19"/>
    </row>
    <row r="37" customFormat="false" ht="12.8" hidden="false" customHeight="false" outlineLevel="0" collapsed="false">
      <c r="B37" s="19"/>
      <c r="C37" s="19"/>
      <c r="D37" s="19"/>
      <c r="E37" s="19"/>
      <c r="F37" s="19"/>
      <c r="G37" s="19"/>
      <c r="H37" s="19"/>
      <c r="I37" s="19"/>
      <c r="J37" s="19"/>
    </row>
    <row r="38" customFormat="false" ht="12.8" hidden="false" customHeight="true" outlineLevel="0" collapsed="false">
      <c r="B38" s="21" t="s">
        <v>29</v>
      </c>
      <c r="C38" s="21"/>
      <c r="D38" s="21"/>
      <c r="E38" s="21"/>
      <c r="F38" s="21"/>
      <c r="G38" s="21"/>
      <c r="H38" s="21"/>
      <c r="I38" s="21"/>
      <c r="J38" s="21"/>
    </row>
    <row r="41" s="2" customFormat="true" ht="12.8" hidden="false" customHeight="false" outlineLevel="0" collapsed="false">
      <c r="A41" s="1" t="s">
        <v>0</v>
      </c>
    </row>
  </sheetData>
  <sheetProtection sheet="true" password="c80a" objects="true" scenarios="true"/>
  <mergeCells count="6">
    <mergeCell ref="B3:J6"/>
    <mergeCell ref="B7:J10"/>
    <mergeCell ref="B21:D21"/>
    <mergeCell ref="F21:H21"/>
    <mergeCell ref="K21:M21"/>
    <mergeCell ref="B38:J38"/>
  </mergeCells>
  <hyperlinks>
    <hyperlink ref="B34" r:id="rId1" display="If you spot a mistake or wish to suggest an improvement, please contact : contact@myengineeringtools.com"/>
    <hyperlink ref="B36" r:id="rId2" display="Copyright www.MyEngineeringTools.com"/>
  </hyperlinks>
  <printOptions headings="false" gridLines="false" gridLinesSet="true" horizontalCentered="false" verticalCentered="false"/>
  <pageMargins left="0.7875" right="0.7875" top="1.025" bottom="1.025" header="0.7875" footer="0.7875"/>
  <pageSetup paperSize="1" scale="100" fitToWidth="1" fitToHeight="1" pageOrder="downThenOver" orientation="portrait" blackAndWhite="false" draft="false" cellComments="none" firstPageNumber="1" useFirstPageNumber="true" horizontalDpi="300" verticalDpi="300" copies="1"/>
  <headerFooter differentFirst="false" differentOddEven="false">
    <oddHeader>&amp;C&amp;A</oddHeader>
    <oddFooter>&amp;CPage &amp;P</oddFooter>
  </headerFooter>
  <drawing r:id="rId3"/>
</worksheet>
</file>

<file path=docProps/app.xml><?xml version="1.0" encoding="utf-8"?>
<Properties xmlns="http://schemas.openxmlformats.org/officeDocument/2006/extended-properties" xmlns:vt="http://schemas.openxmlformats.org/officeDocument/2006/docPropsVTypes">
  <Template/>
  <TotalTime>36</TotalTime>
  <Application>LibreOffice/7.1.6.2$Windows_X86_64 LibreOffice_project/0e133318fcee89abacd6a7d077e292f1145735c3</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2019-06-17T20:05:47Z</dcterms:created>
  <dc:creator/>
  <dc:description/>
  <dc:language>en-US</dc:language>
  <cp:lastModifiedBy/>
  <dcterms:modified xsi:type="dcterms:W3CDTF">2021-12-12T11:42:47Z</dcterms:modified>
  <cp:revision>14</cp:revision>
  <dc:subject/>
  <dc:title/>
</cp:coreProperties>
</file>